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1\OneDrive\Escritorio\sifff\sifff\1_FORMATOS IFT - SECTOR PARAESTATAL MUNICIPAL SCG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3040" windowHeight="9072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G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<sst xmlns="http://schemas.openxmlformats.org/spreadsheetml/2006/main" count="35" uniqueCount="31">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</sst>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H20" sqref="H20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6" width="14.6640625" style="1" customWidth="1"/>
    <col min="7" max="7" width="14.5546875" style="1" customWidth="1"/>
    <col min="8" max="8" width="14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416385110</v>
      </c>
      <c r="D18" s="18">
        <f>SUM(D19:D22)</f>
        <v>0</v>
      </c>
      <c r="E18" s="21">
        <f>C18+D18</f>
        <v>416385110</v>
      </c>
      <c r="F18" s="18">
        <f>SUM(F19:F22)</f>
        <v>224682043.42000002</v>
      </c>
      <c r="G18" s="21">
        <f>SUM(G19:G22)</f>
        <v>224682043.42000002</v>
      </c>
      <c r="H18" s="5">
        <f>G18-C18</f>
        <v>-191703066.57999998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240937393</v>
      </c>
      <c r="D21" s="19">
        <v>0</v>
      </c>
      <c r="E21" s="23">
        <f>C21+D21</f>
        <v>240937393</v>
      </c>
      <c r="F21" s="19">
        <v>136958184.90000001</v>
      </c>
      <c r="G21" s="22">
        <v>136958184.90000001</v>
      </c>
      <c r="H21" s="7">
        <f>G21-C21</f>
        <v>-103979208.09999999</v>
      </c>
    </row>
    <row r="22" spans="2:8" x14ac:dyDescent="0.2">
      <c r="B22" s="6" t="s">
        <v>22</v>
      </c>
      <c r="C22" s="22">
        <v>175447717</v>
      </c>
      <c r="D22" s="19">
        <v>0</v>
      </c>
      <c r="E22" s="23">
        <f>C22+D22</f>
        <v>175447717</v>
      </c>
      <c r="F22" s="19">
        <v>87723858.519999996</v>
      </c>
      <c r="G22" s="22">
        <v>87723858.519999996</v>
      </c>
      <c r="H22" s="7">
        <f>G22-C22</f>
        <v>-87723858.480000004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416385110</v>
      </c>
      <c r="D26" s="26">
        <f>SUM(D24,D18,D8)</f>
        <v>0</v>
      </c>
      <c r="E26" s="15">
        <f>SUM(D26,C26)</f>
        <v>416385110</v>
      </c>
      <c r="F26" s="26">
        <f>SUM(F24,F18,F8)</f>
        <v>224682043.42000002</v>
      </c>
      <c r="G26" s="15">
        <f>SUM(G24,G18,G8)</f>
        <v>224682043.42000002</v>
      </c>
      <c r="H26" s="28">
        <f>SUM(G26-C26)</f>
        <v>-191703066.57999998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carlos</cp:lastModifiedBy>
  <dcterms:created xsi:type="dcterms:W3CDTF">2019-12-05T18:23:32Z</dcterms:created>
  <dcterms:modified xsi:type="dcterms:W3CDTF">2023-07-18T05:12:28Z</dcterms:modified>
</cp:coreProperties>
</file>